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0" i="1" l="1"/>
  <c r="F29" i="1"/>
  <c r="F28" i="1"/>
  <c r="C31" i="1" s="1"/>
  <c r="F25" i="1"/>
  <c r="F23" i="1"/>
  <c r="F22" i="1"/>
  <c r="F21" i="1"/>
  <c r="F20" i="1"/>
  <c r="F19" i="1"/>
  <c r="F18" i="1"/>
  <c r="F17" i="1"/>
  <c r="F16" i="1"/>
  <c r="F15" i="1"/>
  <c r="F14" i="1"/>
  <c r="F13" i="1"/>
  <c r="F26" i="1" s="1"/>
  <c r="F33" i="1" s="1"/>
  <c r="F12" i="1"/>
  <c r="F10" i="1"/>
</calcChain>
</file>

<file path=xl/sharedStrings.xml><?xml version="1.0" encoding="utf-8"?>
<sst xmlns="http://schemas.openxmlformats.org/spreadsheetml/2006/main" count="50" uniqueCount="37">
  <si>
    <t>Коммерческое предложение 154-19 от 18.06.2019 г.</t>
  </si>
  <si>
    <t>на установку узлов учета электроэнергии на ж/б опорах ЛЭП в СНТ "Клен",  по адресу: Московская область, Одинцовский  район</t>
  </si>
  <si>
    <t>Расчет стоимости работ и материалов для монтажа прибора учета однофазного,многотарифного.</t>
  </si>
  <si>
    <t>Расчет стоимости материалов</t>
  </si>
  <si>
    <t>Наименование</t>
  </si>
  <si>
    <t>ед. измерения</t>
  </si>
  <si>
    <t>Цена</t>
  </si>
  <si>
    <t>Количество</t>
  </si>
  <si>
    <t>Стоимость</t>
  </si>
  <si>
    <t>Бокс металлический IP-54,с замком.</t>
  </si>
  <si>
    <t>шт.</t>
  </si>
  <si>
    <t>Счетчик электроэнергии Меркурий 206.RN</t>
  </si>
  <si>
    <t>Автоматический выключатель ИЭК 2Р, max40А</t>
  </si>
  <si>
    <t xml:space="preserve">Бокс пластиковый под пломбировку </t>
  </si>
  <si>
    <t>Гофра ПНД черная D-32мм.</t>
  </si>
  <si>
    <t>м</t>
  </si>
  <si>
    <t>Болты,гайки,шайбы,саморезы,хомуты.</t>
  </si>
  <si>
    <t>компл.</t>
  </si>
  <si>
    <t>Прокалывающий зажим ИЭК 16-95/1,5-10</t>
  </si>
  <si>
    <t>Лента монтажная с замком F-207</t>
  </si>
  <si>
    <t>Заземляющий кабель</t>
  </si>
  <si>
    <t>DIN-рейка</t>
  </si>
  <si>
    <t>Провод ПуГВ-1,10мм.</t>
  </si>
  <si>
    <t>Провод ПВ-1,10мм.</t>
  </si>
  <si>
    <t>Провод СИП 4х16 ГОСТ31946-2012.</t>
  </si>
  <si>
    <t>Сборка абонентского шкафа,проверка на стенде,пломбировка.</t>
  </si>
  <si>
    <t>Шина нулевая 1/8</t>
  </si>
  <si>
    <t>Установочный кронштейн.</t>
  </si>
  <si>
    <t>Итого по материалам</t>
  </si>
  <si>
    <t>Расчет стоимости работ</t>
  </si>
  <si>
    <t>Монтаж прибора учета на опору/трубостойку.</t>
  </si>
  <si>
    <t>Подключение прибора учета к магистральной линии.</t>
  </si>
  <si>
    <t>Подключение прибора учета к абонентской линии линии.</t>
  </si>
  <si>
    <t>Стоимость работ.</t>
  </si>
  <si>
    <t>СТОИМОСТЬ ПОД КЛЮЧ НА ОДНОГО АБОНЕНТА</t>
  </si>
  <si>
    <t>Предложение составил</t>
  </si>
  <si>
    <t>Щеголев Александр      8 (915) 0270099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</si>
</sst>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9C65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3" fillId="2" borderId="0" applyBorder="0" applyProtection="0"/>
  </cellStyleXfs>
  <cellXfs count="26">
    <xf numFmtId="0" fontId="0" fillId="0" borderId="0" xfId="0"/>
    <xf numFmtId="0" fontId="0" fillId="0" borderId="2" xfId="0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2" fillId="3" borderId="2" xfId="1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3" xfId="0" applyBorder="1" applyAlignment="1"/>
    <xf numFmtId="0" fontId="0" fillId="0" borderId="0" xfId="0" applyAlignment="1"/>
    <xf numFmtId="0" fontId="0" fillId="0" borderId="4" xfId="0" applyBorder="1"/>
    <xf numFmtId="0" fontId="0" fillId="0" borderId="2" xfId="0" applyBorder="1"/>
    <xf numFmtId="0" fontId="3" fillId="4" borderId="2" xfId="1" applyFill="1" applyBorder="1" applyAlignment="1" applyProtection="1"/>
    <xf numFmtId="0" fontId="0" fillId="0" borderId="5" xfId="0" applyFont="1" applyBorder="1"/>
    <xf numFmtId="0" fontId="0" fillId="0" borderId="6" xfId="0" applyBorder="1"/>
    <xf numFmtId="0" fontId="0" fillId="0" borderId="2" xfId="0" applyFont="1" applyBorder="1"/>
    <xf numFmtId="0" fontId="0" fillId="0" borderId="7" xfId="0" applyBorder="1"/>
    <xf numFmtId="0" fontId="1" fillId="0" borderId="5" xfId="0" applyFont="1" applyBorder="1"/>
    <xf numFmtId="0" fontId="0" fillId="0" borderId="8" xfId="0" applyBorder="1"/>
    <xf numFmtId="0" fontId="3" fillId="2" borderId="2" xfId="1" applyBorder="1" applyAlignment="1" applyProtection="1"/>
    <xf numFmtId="0" fontId="0" fillId="0" borderId="2" xfId="0" applyBorder="1" applyAlignment="1" applyProtection="1"/>
    <xf numFmtId="0" fontId="1" fillId="0" borderId="2" xfId="0" applyFont="1" applyBorder="1" applyAlignment="1" applyProtection="1"/>
    <xf numFmtId="0" fontId="1" fillId="0" borderId="0" xfId="0" applyFont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2338920</xdr:colOff>
      <xdr:row>0</xdr:row>
      <xdr:rowOff>103680</xdr:rowOff>
    </xdr:from>
    <xdr:to>
      <xdr:col>13</xdr:col>
      <xdr:colOff>2880</xdr:colOff>
      <xdr:row>11</xdr:row>
      <xdr:rowOff>122760</xdr:rowOff>
    </xdr:to>
    <xdr:pic>
      <xdr:nvPicPr>
        <xdr:cNvPr id="2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7600" y="103680"/>
          <a:ext cx="3126240" cy="2114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2332080</xdr:colOff>
      <xdr:row>10</xdr:row>
      <xdr:rowOff>128880</xdr:rowOff>
    </xdr:from>
    <xdr:to>
      <xdr:col>13</xdr:col>
      <xdr:colOff>3600</xdr:colOff>
      <xdr:row>29</xdr:row>
      <xdr:rowOff>114120</xdr:rowOff>
    </xdr:to>
    <xdr:pic>
      <xdr:nvPicPr>
        <xdr:cNvPr id="3" name="Рисунок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12380760" y="2033640"/>
          <a:ext cx="3133800" cy="3671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2341440</xdr:colOff>
      <xdr:row>30</xdr:row>
      <xdr:rowOff>360</xdr:rowOff>
    </xdr:from>
    <xdr:to>
      <xdr:col>13</xdr:col>
      <xdr:colOff>4320</xdr:colOff>
      <xdr:row>33</xdr:row>
      <xdr:rowOff>162000</xdr:rowOff>
    </xdr:to>
    <xdr:pic>
      <xdr:nvPicPr>
        <xdr:cNvPr id="4" name="Рисунок 6"/>
        <xdr:cNvPicPr/>
      </xdr:nvPicPr>
      <xdr:blipFill>
        <a:blip xmlns:r="http://schemas.openxmlformats.org/officeDocument/2006/relationships" r:embed="rId3"/>
        <a:stretch/>
      </xdr:blipFill>
      <xdr:spPr>
        <a:xfrm>
          <a:off x="12390120" y="5781960"/>
          <a:ext cx="3125160" cy="71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2339280</xdr:colOff>
      <xdr:row>33</xdr:row>
      <xdr:rowOff>182160</xdr:rowOff>
    </xdr:from>
    <xdr:to>
      <xdr:col>13</xdr:col>
      <xdr:colOff>2160</xdr:colOff>
      <xdr:row>41</xdr:row>
      <xdr:rowOff>47880</xdr:rowOff>
    </xdr:to>
    <xdr:pic>
      <xdr:nvPicPr>
        <xdr:cNvPr id="5" name="Рисунок 9"/>
        <xdr:cNvPicPr/>
      </xdr:nvPicPr>
      <xdr:blipFill>
        <a:blip xmlns:r="http://schemas.openxmlformats.org/officeDocument/2006/relationships" r:embed="rId4"/>
        <a:stretch/>
      </xdr:blipFill>
      <xdr:spPr>
        <a:xfrm>
          <a:off x="12387960" y="6521040"/>
          <a:ext cx="3125160" cy="1389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9" zoomScale="110" zoomScaleNormal="110" workbookViewId="0">
      <selection activeCell="G17" sqref="G17"/>
    </sheetView>
  </sheetViews>
  <sheetFormatPr defaultRowHeight="15" x14ac:dyDescent="0.25"/>
  <cols>
    <col min="1" max="1" width="6.28515625" customWidth="1"/>
    <col min="2" max="2" width="70.5703125" customWidth="1"/>
    <col min="3" max="3" width="15.140625" customWidth="1"/>
    <col min="4" max="4" width="10.7109375" customWidth="1"/>
    <col min="5" max="5" width="11.7109375" customWidth="1"/>
    <col min="6" max="6" width="10.5703125" customWidth="1"/>
    <col min="7" max="8" width="8.7109375" customWidth="1"/>
    <col min="9" max="9" width="39.140625" customWidth="1"/>
    <col min="10" max="11" width="8.7109375" customWidth="1"/>
    <col min="12" max="12" width="12.140625" customWidth="1"/>
    <col min="13" max="1025" width="8.7109375" customWidth="1"/>
  </cols>
  <sheetData>
    <row r="1" spans="1:10" x14ac:dyDescent="0.25">
      <c r="A1" s="8"/>
      <c r="B1" s="8"/>
      <c r="C1" s="8"/>
      <c r="D1" s="8"/>
      <c r="E1" s="8"/>
      <c r="F1" s="8"/>
    </row>
    <row r="2" spans="1:10" ht="15" customHeight="1" x14ac:dyDescent="0.25">
      <c r="A2" s="7" t="s">
        <v>0</v>
      </c>
      <c r="B2" s="7"/>
      <c r="C2" s="7"/>
      <c r="D2" s="7"/>
      <c r="E2" s="7"/>
      <c r="F2" s="7"/>
      <c r="G2" s="9"/>
      <c r="H2" s="9"/>
    </row>
    <row r="3" spans="1:10" ht="15" customHeight="1" x14ac:dyDescent="0.25">
      <c r="A3" s="6" t="s">
        <v>1</v>
      </c>
      <c r="B3" s="6"/>
      <c r="C3" s="6"/>
      <c r="D3" s="6"/>
      <c r="E3" s="6"/>
      <c r="F3" s="6"/>
    </row>
    <row r="4" spans="1:10" x14ac:dyDescent="0.25">
      <c r="A4" s="6"/>
      <c r="B4" s="6"/>
      <c r="C4" s="6"/>
      <c r="D4" s="6"/>
      <c r="E4" s="6"/>
      <c r="F4" s="6"/>
    </row>
    <row r="5" spans="1:10" x14ac:dyDescent="0.25">
      <c r="A5" s="6"/>
      <c r="B5" s="6"/>
      <c r="C5" s="6"/>
      <c r="D5" s="6"/>
      <c r="E5" s="6"/>
      <c r="F5" s="6"/>
    </row>
    <row r="6" spans="1:10" ht="15" customHeight="1" x14ac:dyDescent="0.25">
      <c r="A6" s="5" t="s">
        <v>2</v>
      </c>
      <c r="B6" s="5"/>
      <c r="C6" s="5"/>
      <c r="D6" s="5"/>
      <c r="E6" s="5"/>
      <c r="F6" s="5"/>
      <c r="G6" s="10"/>
      <c r="H6" s="10"/>
      <c r="I6" s="10"/>
      <c r="J6" s="10"/>
    </row>
    <row r="7" spans="1:10" ht="15" customHeight="1" x14ac:dyDescent="0.25">
      <c r="A7" s="5"/>
      <c r="B7" s="5"/>
      <c r="C7" s="5"/>
      <c r="D7" s="5"/>
      <c r="E7" s="5"/>
      <c r="F7" s="5"/>
      <c r="G7" s="10"/>
      <c r="H7" s="10"/>
      <c r="I7" s="10"/>
      <c r="J7" s="10"/>
    </row>
    <row r="8" spans="1:10" x14ac:dyDescent="0.25">
      <c r="A8" s="4" t="s">
        <v>3</v>
      </c>
      <c r="B8" s="4"/>
      <c r="C8" s="4"/>
      <c r="D8" s="4"/>
      <c r="E8" s="4"/>
      <c r="F8" s="4"/>
      <c r="G8" s="11"/>
      <c r="H8" s="12"/>
      <c r="I8" s="12"/>
      <c r="J8" s="12"/>
    </row>
    <row r="9" spans="1:10" x14ac:dyDescent="0.25">
      <c r="A9" s="13"/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</row>
    <row r="10" spans="1:10" x14ac:dyDescent="0.25">
      <c r="A10" s="14">
        <v>1</v>
      </c>
      <c r="B10" s="14" t="s">
        <v>9</v>
      </c>
      <c r="C10" s="14" t="s">
        <v>10</v>
      </c>
      <c r="D10" s="14">
        <v>1800</v>
      </c>
      <c r="E10" s="15">
        <v>1</v>
      </c>
      <c r="F10" s="14">
        <f>D10*E10</f>
        <v>1800</v>
      </c>
    </row>
    <row r="11" spans="1:10" x14ac:dyDescent="0.25">
      <c r="A11" s="13">
        <v>2</v>
      </c>
      <c r="B11" s="14" t="s">
        <v>11</v>
      </c>
      <c r="C11" s="14" t="s">
        <v>10</v>
      </c>
      <c r="D11" s="14">
        <v>2400</v>
      </c>
      <c r="E11" s="15">
        <v>1</v>
      </c>
      <c r="F11" s="14">
        <v>2400</v>
      </c>
    </row>
    <row r="12" spans="1:10" x14ac:dyDescent="0.25">
      <c r="A12" s="14">
        <v>3</v>
      </c>
      <c r="B12" s="14" t="s">
        <v>12</v>
      </c>
      <c r="C12" s="14" t="s">
        <v>10</v>
      </c>
      <c r="D12" s="14">
        <v>140</v>
      </c>
      <c r="E12" s="15">
        <v>1</v>
      </c>
      <c r="F12" s="14">
        <f t="shared" ref="F12:F23" si="0">D12*E12</f>
        <v>140</v>
      </c>
    </row>
    <row r="13" spans="1:10" x14ac:dyDescent="0.25">
      <c r="A13" s="13">
        <v>4</v>
      </c>
      <c r="B13" s="14" t="s">
        <v>13</v>
      </c>
      <c r="C13" s="14" t="s">
        <v>10</v>
      </c>
      <c r="D13" s="14">
        <v>50</v>
      </c>
      <c r="E13" s="15">
        <v>1</v>
      </c>
      <c r="F13" s="14">
        <f t="shared" si="0"/>
        <v>50</v>
      </c>
    </row>
    <row r="14" spans="1:10" x14ac:dyDescent="0.25">
      <c r="A14" s="14">
        <v>5</v>
      </c>
      <c r="B14" s="16" t="s">
        <v>14</v>
      </c>
      <c r="C14" s="14" t="s">
        <v>15</v>
      </c>
      <c r="D14" s="14">
        <v>40</v>
      </c>
      <c r="E14" s="15">
        <v>3</v>
      </c>
      <c r="F14" s="17">
        <f t="shared" si="0"/>
        <v>120</v>
      </c>
    </row>
    <row r="15" spans="1:10" x14ac:dyDescent="0.25">
      <c r="A15" s="14">
        <v>6</v>
      </c>
      <c r="B15" s="16" t="s">
        <v>16</v>
      </c>
      <c r="C15" s="14" t="s">
        <v>17</v>
      </c>
      <c r="D15" s="14">
        <v>50</v>
      </c>
      <c r="E15" s="15">
        <v>1</v>
      </c>
      <c r="F15" s="17">
        <f t="shared" si="0"/>
        <v>50</v>
      </c>
    </row>
    <row r="16" spans="1:10" x14ac:dyDescent="0.25">
      <c r="A16" s="14">
        <v>7</v>
      </c>
      <c r="B16" s="16" t="s">
        <v>18</v>
      </c>
      <c r="C16" s="14" t="s">
        <v>10</v>
      </c>
      <c r="D16" s="14">
        <v>140</v>
      </c>
      <c r="E16" s="15">
        <v>4</v>
      </c>
      <c r="F16" s="17">
        <f t="shared" si="0"/>
        <v>560</v>
      </c>
    </row>
    <row r="17" spans="1:6" x14ac:dyDescent="0.25">
      <c r="A17" s="14">
        <v>8</v>
      </c>
      <c r="B17" s="16" t="s">
        <v>19</v>
      </c>
      <c r="C17" s="14" t="s">
        <v>17</v>
      </c>
      <c r="D17" s="14">
        <v>70</v>
      </c>
      <c r="E17" s="15">
        <v>6</v>
      </c>
      <c r="F17" s="17">
        <f t="shared" si="0"/>
        <v>420</v>
      </c>
    </row>
    <row r="18" spans="1:6" x14ac:dyDescent="0.25">
      <c r="A18" s="14">
        <v>9</v>
      </c>
      <c r="B18" s="16" t="s">
        <v>20</v>
      </c>
      <c r="C18" s="14" t="s">
        <v>10</v>
      </c>
      <c r="D18" s="14">
        <v>150</v>
      </c>
      <c r="E18" s="15">
        <v>1</v>
      </c>
      <c r="F18" s="17">
        <f t="shared" si="0"/>
        <v>150</v>
      </c>
    </row>
    <row r="19" spans="1:6" x14ac:dyDescent="0.25">
      <c r="A19" s="14">
        <v>10</v>
      </c>
      <c r="B19" s="16" t="s">
        <v>21</v>
      </c>
      <c r="C19" s="14" t="s">
        <v>10</v>
      </c>
      <c r="D19" s="14">
        <v>30</v>
      </c>
      <c r="E19" s="15">
        <v>1</v>
      </c>
      <c r="F19" s="17">
        <f t="shared" si="0"/>
        <v>30</v>
      </c>
    </row>
    <row r="20" spans="1:6" x14ac:dyDescent="0.25">
      <c r="A20" s="14">
        <v>11</v>
      </c>
      <c r="B20" s="14" t="s">
        <v>22</v>
      </c>
      <c r="C20" s="14" t="s">
        <v>15</v>
      </c>
      <c r="D20" s="14">
        <v>90</v>
      </c>
      <c r="E20" s="15">
        <v>1</v>
      </c>
      <c r="F20" s="14">
        <f t="shared" si="0"/>
        <v>90</v>
      </c>
    </row>
    <row r="21" spans="1:6" x14ac:dyDescent="0.25">
      <c r="A21" s="13">
        <v>12</v>
      </c>
      <c r="B21" s="14" t="s">
        <v>23</v>
      </c>
      <c r="C21" s="14" t="s">
        <v>15</v>
      </c>
      <c r="D21" s="14">
        <v>90</v>
      </c>
      <c r="E21" s="15">
        <v>1</v>
      </c>
      <c r="F21" s="14">
        <f t="shared" si="0"/>
        <v>90</v>
      </c>
    </row>
    <row r="22" spans="1:6" x14ac:dyDescent="0.25">
      <c r="A22" s="14">
        <v>13</v>
      </c>
      <c r="B22" s="14" t="s">
        <v>24</v>
      </c>
      <c r="C22" s="14" t="s">
        <v>15</v>
      </c>
      <c r="D22" s="14">
        <v>70</v>
      </c>
      <c r="E22" s="15">
        <v>10</v>
      </c>
      <c r="F22" s="14">
        <f t="shared" si="0"/>
        <v>700</v>
      </c>
    </row>
    <row r="23" spans="1:6" x14ac:dyDescent="0.25">
      <c r="A23" s="13">
        <v>14</v>
      </c>
      <c r="B23" s="18" t="s">
        <v>25</v>
      </c>
      <c r="C23" s="14" t="s">
        <v>10</v>
      </c>
      <c r="D23" s="14">
        <v>1400</v>
      </c>
      <c r="E23" s="15">
        <v>1</v>
      </c>
      <c r="F23" s="17">
        <f t="shared" si="0"/>
        <v>1400</v>
      </c>
    </row>
    <row r="24" spans="1:6" x14ac:dyDescent="0.25">
      <c r="A24" s="13">
        <v>15</v>
      </c>
      <c r="B24" s="16" t="s">
        <v>26</v>
      </c>
      <c r="C24" s="14" t="s">
        <v>10</v>
      </c>
      <c r="D24" s="14">
        <v>100</v>
      </c>
      <c r="E24" s="15">
        <v>1</v>
      </c>
      <c r="F24" s="17">
        <v>100</v>
      </c>
    </row>
    <row r="25" spans="1:6" x14ac:dyDescent="0.25">
      <c r="A25" s="13">
        <v>16</v>
      </c>
      <c r="B25" s="16" t="s">
        <v>27</v>
      </c>
      <c r="C25" s="14" t="s">
        <v>10</v>
      </c>
      <c r="D25" s="14">
        <v>400</v>
      </c>
      <c r="E25" s="15">
        <v>1</v>
      </c>
      <c r="F25" s="17">
        <f>D25*E25</f>
        <v>400</v>
      </c>
    </row>
    <row r="26" spans="1:6" x14ac:dyDescent="0.25">
      <c r="A26" s="19"/>
      <c r="B26" s="20" t="s">
        <v>28</v>
      </c>
      <c r="C26" s="16"/>
      <c r="D26" s="16"/>
      <c r="E26" s="16"/>
      <c r="F26" s="21">
        <f>SUM(F10:F25)</f>
        <v>8500</v>
      </c>
    </row>
    <row r="27" spans="1:6" x14ac:dyDescent="0.25">
      <c r="A27" s="4" t="s">
        <v>29</v>
      </c>
      <c r="B27" s="4"/>
      <c r="C27" s="4"/>
      <c r="D27" s="4"/>
      <c r="E27" s="4"/>
      <c r="F27" s="4"/>
    </row>
    <row r="28" spans="1:6" x14ac:dyDescent="0.25">
      <c r="A28" s="14">
        <v>2</v>
      </c>
      <c r="B28" s="18" t="s">
        <v>30</v>
      </c>
      <c r="C28" s="18"/>
      <c r="D28" s="18">
        <v>800</v>
      </c>
      <c r="E28" s="22">
        <v>1</v>
      </c>
      <c r="F28" s="14">
        <f>D28*E28</f>
        <v>800</v>
      </c>
    </row>
    <row r="29" spans="1:6" x14ac:dyDescent="0.25">
      <c r="A29" s="14">
        <v>6</v>
      </c>
      <c r="B29" s="18" t="s">
        <v>31</v>
      </c>
      <c r="C29" s="18"/>
      <c r="D29" s="18">
        <v>600</v>
      </c>
      <c r="E29" s="22">
        <v>1</v>
      </c>
      <c r="F29" s="14">
        <f>D29*E29</f>
        <v>600</v>
      </c>
    </row>
    <row r="30" spans="1:6" x14ac:dyDescent="0.25">
      <c r="A30" s="14">
        <v>5</v>
      </c>
      <c r="B30" s="18" t="s">
        <v>32</v>
      </c>
      <c r="C30" s="18"/>
      <c r="D30" s="18">
        <v>600</v>
      </c>
      <c r="E30" s="22">
        <v>1</v>
      </c>
      <c r="F30" s="14">
        <f>D30*E30</f>
        <v>600</v>
      </c>
    </row>
    <row r="31" spans="1:6" ht="13.9" customHeight="1" x14ac:dyDescent="0.25">
      <c r="A31" s="3"/>
      <c r="B31" s="2" t="s">
        <v>33</v>
      </c>
      <c r="C31" s="1">
        <f>SUM(F28:F30)</f>
        <v>2000</v>
      </c>
      <c r="D31" s="1"/>
      <c r="E31" s="1"/>
      <c r="F31" s="1"/>
    </row>
    <row r="32" spans="1:6" x14ac:dyDescent="0.25">
      <c r="A32" s="3"/>
      <c r="B32" s="2"/>
      <c r="C32" s="1"/>
      <c r="D32" s="1"/>
      <c r="E32" s="1"/>
      <c r="F32" s="1"/>
    </row>
    <row r="33" spans="1:7" x14ac:dyDescent="0.25">
      <c r="A33" s="23"/>
      <c r="B33" s="24" t="s">
        <v>34</v>
      </c>
      <c r="C33" s="23"/>
      <c r="D33" s="23"/>
      <c r="E33" s="23"/>
      <c r="F33" s="23">
        <f>SUM(F26,C31,)</f>
        <v>10500</v>
      </c>
      <c r="G33" s="25"/>
    </row>
    <row r="35" spans="1:7" x14ac:dyDescent="0.25">
      <c r="B35" t="s">
        <v>35</v>
      </c>
    </row>
    <row r="36" spans="1:7" x14ac:dyDescent="0.25">
      <c r="B36" t="s">
        <v>36</v>
      </c>
    </row>
  </sheetData>
  <mergeCells count="9">
    <mergeCell ref="A27:F27"/>
    <mergeCell ref="A31:A32"/>
    <mergeCell ref="B31:B32"/>
    <mergeCell ref="C31:F32"/>
    <mergeCell ref="A1:F1"/>
    <mergeCell ref="A2:F2"/>
    <mergeCell ref="A3:F5"/>
    <mergeCell ref="A6:F7"/>
    <mergeCell ref="A8:F8"/>
  </mergeCells>
  <pageMargins left="0.7" right="0.7" top="0.75" bottom="0.7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Ultrabook</cp:lastModifiedBy>
  <cp:revision>7</cp:revision>
  <dcterms:created xsi:type="dcterms:W3CDTF">2006-09-16T00:00:00Z</dcterms:created>
  <dcterms:modified xsi:type="dcterms:W3CDTF">2019-06-19T09:18:48Z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